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180"/>
  </bookViews>
  <sheets>
    <sheet name="Sheet2" sheetId="2" r:id="rId1"/>
    <sheet name="Sheet3"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<sst xmlns="http://schemas.openxmlformats.org/spreadsheetml/2006/main" count="213" uniqueCount="155">
  <si>
    <t>项目支出绩效自评表</t>
  </si>
  <si>
    <t>（2024年度）</t>
  </si>
  <si>
    <t>项目名称</t>
  </si>
  <si>
    <t>北京市地理信息公共服务平台（天地图·北京）数据建设与应用</t>
  </si>
  <si>
    <t>主管部门</t>
  </si>
  <si>
    <t>北京市规划和自然资源委员会</t>
  </si>
  <si>
    <t>实施单位</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</si>
  <si>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</si>
  <si>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</si>
  <si>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</si>
  <si>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</si>
  <si>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</si>
  <si>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</si>
  <si>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</si>
  <si>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</si>
  <si>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</si>
  <si>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</si>
  <si>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</si>
  <si>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</si>
  <si>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</si>
  <si>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</si>
  <si>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r>
      <rPr>
        <sz val="10"/>
        <rFont val="仿宋_GB2312"/>
        <charset val="134"/>
      </rPr>
      <t xml:space="preserve">        建设天地图是自然资源主管部门落实《测绘法》、《地图管理条例》的有力举措，项目依据自然资源部办公厅《自然资源部办公厅关于开展新一代地理信息公共服务平台（天地图）建设试点工作的通知》等文件要求予以开展。2024年主要完成以下任务：
       1、依据《自然资源部办公厅关于印发&lt;地理信息公共服务平台管理办法&gt;的通知》、《自然资源部办公厅关于开展地理信息公共服务平台2023 年综合评估工作的通知》，开展电子地图产品制作工作，产出通用版电子地图制作（9-20级）、多风格电子地图制作成果。达到延续实施历年持续性，丰富地理信息资源目的。
       2、依据《北京市测绘条例》和《北京市行政区域界线管理办法》有关规定，开展北京市行政区域界线基础地理底图编制工作，产出2024版北京市行政区域界线基础地理底图全市图、中心城区图、16区图、首都功能核心区图、北京城市副中心图成果。达到规范我市各类地图中行政区域界线的画法，保证市场上地图标绘的我市各级行政区域界线走向、政区名称及办公驻地位置的现势性和准确性，满足地图编制单位和社会公众的需求，为规范地图出版市场，保证地图产品质量，增强公众版图意识的目的。
       3、依据我委《新一代北京市地理信息公共服务平台（天地图·北京）优化提升方案》要求，开展街道乡镇地图包制作工作，产出各街道乡镇地图包成果。达到丰富地理信息资源、服务基层治理目的。
       4、依据《自然资源部办公厅关于开展地理信息公共服务平台2023 年综合评估工作的通知》要求，开展自然资源部综合评估要求响应工作，产出房屋专题数据加工，政务兴趣点数据加工，国家天地图统建共享云资源成果，达到强化测绘地理信息数据要素保障、拓展测绘地理信息应用目的。
       5、依据按照自然资源部《关于推进新一代地理信息公共服务平台天地图建设的指导意见》通知与北京市规自委关于《新一代北京市地理信息公共服务平台（天地图·北京）优化提升方案》具体工作要求，开展新一代北京市地理信息公共服务平台（天地图</t>
    </r>
    <r>
      <rPr>
        <sz val="10"/>
        <rFont val="Times New Roman"/>
        <charset val="0"/>
      </rPr>
      <t>•</t>
    </r>
    <r>
      <rPr>
        <sz val="10"/>
        <rFont val="仿宋_GB2312"/>
        <charset val="134"/>
      </rPr>
      <t>北京）优化提升工作，产出专题图层资源目录树动态自动化生成与更新以及空间数据表现形式优化、北京市测绘地理成果展示专栏建设成果。达到以用户需求为导向，提高网站易用性，加强应用推广目的。
       6、依据按照自然资源部《关于推进新一代地理信息公共服务平台天地图建设的指导意见》通知与北京市规自委关于《新一代北京市地理信息公共服务平台（天地图·北京）优化提升方案》具体工作要求，开展新一代北京市地理信息公共服务平台（天地图</t>
    </r>
    <r>
      <rPr>
        <sz val="10"/>
        <rFont val="Times New Roman"/>
        <charset val="0"/>
      </rPr>
      <t>•</t>
    </r>
    <r>
      <rPr>
        <sz val="10"/>
        <rFont val="仿宋_GB2312"/>
        <charset val="134"/>
      </rPr>
      <t>北京）网站运维工作，产出网站栏目专题数据入库更新和发布、栏目运维、地图服务资源发布、网站安全防护与漏洞修复成果，达到丰富地理信息资源、持续提升服务能力的目的。
      通过推动北京市地理信息公共服务高质量发展，将“天地图·北京”打造成我委对外服务和共享数据资源的窗口，向社会提供“一张图”数据服务的共享平台。到2024年年底，初步建成数据资源全面丰富、联动更新及时高效、服务功能完善智能、运行支撑集约稳定的新一代平台，地理信息综合服务能力基本形成。</t>
    </r>
  </si>
  <si>
    <r>
      <rPr>
        <sz val="10"/>
        <rFont val="仿宋_GB2312"/>
        <charset val="134"/>
      </rPr>
      <t xml:space="preserve">   建设天地图是自然资源主管部门落实《测绘法》、《地图管理条例》的有力举措，项目依据自然资源部办公厅《自然资源部办公厅关于开展新一代地理信息公共服务平台（天地图）建设试点工作的通知》等文件要求予以开展。2024年主要完成以下任务：
   1、依据《自然资源部办公厅关于印发&lt;地理信息公共服务平台管理办法&gt;的通知》、《自然资源部办公厅关于开展地理信息公共服务平台2023 年综合评估工作的通知》，开展电子地图产品制作工作，产出通用版电子地图制作（9-20级）、多风格电子地图制作成果。达到延续实施历年持续性，丰富地理信息资源目的。
   2、依据《北京市测绘条例》和《北京市行政区域界线管理办法》有关规定，开展北京市行政区域界线基础地理底图编制工作，产出2024版北京市行政区域界线基础地理底图全市图、中心城区图、16区图、首都功能核心区图、北京城市副中心图成果。达到规范我市各类地图中行政区域界线的画法，保证市场上地图标绘的我市各级行政区域界线走向、政区名称及办公驻地位置的现势性和准确性，满足地图编制单位和社会公众的需求，为规范地图出版市场，保证地图产品质量，增强公众版图意识的目的。
   3、依据我委《新一代北京市地理信息公共服务平台（天地图·北京）优化提升方案》要求，开展街道乡镇地图包制作工作，产出各街道乡镇地图包成果。达到丰富地理信息资源、服务基层治理目的。
   4、依据《自然资源部办公厅关于开展地理信息公共服务平台2023 年综合评估工作的通知》要求，开展自然资源部综合评估要求响应工作，产出房屋专题数据加工，政务兴趣点数据加工，国家天地图统建共享云资源成果，达到强化测绘地理信息数据要素保障、拓展测绘地理信息应用目的。
   5、依据按照自然资源部《关于推进新一代地理信息公共服务平台天地图建设的指导意见》通知与北京市规自委关于《新一代北京市地理信息公共服务平台（天地图·北京）优化提升方案》具体工作要求，开展新一代北京市地理信息公共服务平台（天地图</t>
    </r>
    <r>
      <rPr>
        <sz val="10"/>
        <rFont val="DejaVu Sans"/>
        <charset val="134"/>
      </rPr>
      <t>•</t>
    </r>
    <r>
      <rPr>
        <sz val="10"/>
        <rFont val="仿宋_GB2312"/>
        <charset val="134"/>
      </rPr>
      <t>北京）优化提升工作，产出专题图层资源目录树动态自动化生成与更新以及空间数据表现形式优化、北京市测绘地理成果展示专栏建设成果。达到以用户需求为导向，提高网站易用性，加强应用推广目的。
   6、依据按照自然资源部《关于推进新一代地理信息公共服务平台天地图建设的指导意见》通知与北京市规自委关于《新一代北京市地理信息公共服务平台（天地图·北京）优化提升方案》具体工作要求，开展新一代北京市地理信息公共服务平台（天地图</t>
    </r>
    <r>
      <rPr>
        <sz val="10"/>
        <rFont val="DejaVu Sans"/>
        <charset val="134"/>
      </rPr>
      <t>•</t>
    </r>
    <r>
      <rPr>
        <sz val="10"/>
        <rFont val="仿宋_GB2312"/>
        <charset val="134"/>
      </rPr>
      <t>北京）网站运维工作，产出网站栏目专题数据入库更新和发布、栏目运维、地图服务资源发布、网站安全防护与漏洞修复成果，达到丰富地理信息资源、持续提升服务能力的目的。
   通过推动北京市地理信息公共服务高质量发展，将“天地图·北京”打造成我委对外服务和共享数据资源的窗口，向社会提供“一张图”数据服务的共享平台。到2024年年底，初步建成数据资源全面丰富、联动更新及时高效、服务功能完善智能、运行支撑集约稳定的新一代平台，地理信息综合服务能力基本形成。</t>
    </r>
  </si>
  <si>
    <t>绩效指标</t>
  </si>
  <si>
    <t>一级指标</t>
  </si>
  <si>
    <t>二级指标</t>
  </si>
  <si>
    <t>三级指标</t>
  </si>
  <si>
    <t>年度指标值</t>
  </si>
  <si>
    <t>实际完成值</t>
  </si>
  <si>
    <t>偏差原因分析及改进
措施</t>
  </si>
  <si>
    <t>产出指标</t>
  </si>
  <si>
    <t>数量指标</t>
  </si>
  <si>
    <t>多种电子地图产品制作：通用版电子地图制作（9-20级）</t>
  </si>
  <si>
    <t>≥4版</t>
  </si>
  <si>
    <t>4版</t>
  </si>
  <si>
    <t>多种电子地图产品制作：多风格电子地图制作</t>
  </si>
  <si>
    <t>=4个</t>
  </si>
  <si>
    <t>4个</t>
  </si>
  <si>
    <t>更新地图数据总量</t>
  </si>
  <si>
    <t>≥10000条</t>
  </si>
  <si>
    <t>15613条</t>
  </si>
  <si>
    <t>不同分辨率影像数据融合数量</t>
  </si>
  <si>
    <t>5版</t>
  </si>
  <si>
    <t>北京市行政区域界线基础地理底图编制：全市图</t>
  </si>
  <si>
    <t>=2幅</t>
  </si>
  <si>
    <t>2幅</t>
  </si>
  <si>
    <t>北京市行政区域界线基础地理底图编制：中心城区图</t>
  </si>
  <si>
    <t>北京市行政区域界线基础地理底图编制：16区图、首都功能核心区图、北京城市副中心图</t>
  </si>
  <si>
    <t>=32幅</t>
  </si>
  <si>
    <t>32幅</t>
  </si>
  <si>
    <t>街道乡镇地图包：制作完成至少20个街乡镇地图包（北京市地图、区地图、乡镇街道地图等多类型地图产品）</t>
  </si>
  <si>
    <t>≥20套</t>
  </si>
  <si>
    <t>20套</t>
  </si>
  <si>
    <t>自然资源部评估要求响应：房屋专题数据加工</t>
  </si>
  <si>
    <t>≥3区</t>
  </si>
  <si>
    <t>5区</t>
  </si>
  <si>
    <t>自然资源部评估要求响应：政务兴趣点数据加工</t>
  </si>
  <si>
    <t>≥3类</t>
  </si>
  <si>
    <t>4类</t>
  </si>
  <si>
    <t>自然资源部评估要求响应：参与国家天地图统建共享云资源工作，建设完成天地图北京共享云资源库</t>
  </si>
  <si>
    <t>=1项</t>
  </si>
  <si>
    <t>1项</t>
  </si>
  <si>
    <t>网站优化提升：专题图层资源目录树动态自动化生成与更新以及空间数据表现形式优化</t>
  </si>
  <si>
    <t>网站优化提升：在线协同更新云数据库部署及正式上线</t>
  </si>
  <si>
    <t>网站优化提升：发布北京市测绘地理成果展示专栏</t>
  </si>
  <si>
    <t>网站运维更新：网站栏目专题数据入库更新和发布</t>
  </si>
  <si>
    <t>=18个</t>
  </si>
  <si>
    <t>18个</t>
  </si>
  <si>
    <t>网站运维更新：栏目运维</t>
  </si>
  <si>
    <t>=14个</t>
  </si>
  <si>
    <t>14个</t>
  </si>
  <si>
    <t>网站运维更新：地图服务资源发布，包括历史影像、季度卫片影像、矢量切片电子地图、亮蓝版多风格地图、灰版多风格地图、地形晕渲图</t>
  </si>
  <si>
    <t>=6个</t>
  </si>
  <si>
    <t>6个</t>
  </si>
  <si>
    <t>网站运维更新：完成政务专题信息公开发布数量</t>
  </si>
  <si>
    <t>≥4个</t>
  </si>
  <si>
    <t>网站运维更新：面向社会公众提供互联网地图服务，支撑在线活跃应用数量</t>
  </si>
  <si>
    <t>≥400个</t>
  </si>
  <si>
    <t>400个</t>
  </si>
  <si>
    <t>网站运维更新：网站安全防护与漏洞修复</t>
  </si>
  <si>
    <t>质量指标</t>
  </si>
  <si>
    <t>在线地图数据更新通过国家基础地理信息中心检查，成果验收通过率</t>
  </si>
  <si>
    <t>≥95%</t>
  </si>
  <si>
    <t>99%</t>
  </si>
  <si>
    <t>2024版“天地图·北京” 公众版、政务版电子地图更新，多风格（灰版、亮蓝版）电子地图、公众版电子地图，成果验收通过率</t>
  </si>
  <si>
    <t>=100%</t>
  </si>
  <si>
    <t>100%</t>
  </si>
  <si>
    <t>“天地图·北京” 网站功能开发，成果验收通过率</t>
  </si>
  <si>
    <t>“天地图·北京” 网站运维更新，成果验收通过率</t>
  </si>
  <si>
    <t>2024版北京市行政区域界线基础地理底图,验收通过</t>
  </si>
  <si>
    <t>乡镇街道地图，包括区地图、乡镇街道地图等多类型地图产品，成果验收通过率</t>
  </si>
  <si>
    <t>时效指标</t>
  </si>
  <si>
    <t>2024年1月-2024年3月，成立项目组，确定工作方案，提出工作大纲，明确工作重点和组织分工，开展调研工作</t>
  </si>
  <si>
    <t>≤3月</t>
  </si>
  <si>
    <t>3月</t>
  </si>
  <si>
    <t>2024年4月-2024年10月：(1)电子地图产品制作；(2) 北京市行政区域界线基础地理底图编制；（3）街道乡镇地图包(4) 开展响应自然资源部评估要求工作(5) 开展网站功能开发工作(6) 开展网站运维更新工作</t>
  </si>
  <si>
    <t>≤10月</t>
  </si>
  <si>
    <t>4-10月</t>
  </si>
  <si>
    <t>2024年11月底：成果提交，项目验收</t>
  </si>
  <si>
    <t>≤11月</t>
  </si>
  <si>
    <t>11月</t>
  </si>
  <si>
    <t>成本指标</t>
  </si>
  <si>
    <t>经济成本指标</t>
  </si>
  <si>
    <t>电子地图产品制作：通用版电子地图制作（9-20级）、多风格电子地图</t>
  </si>
  <si>
    <t>≤302.8704万元</t>
  </si>
  <si>
    <t>302.602万元</t>
  </si>
  <si>
    <t>北京市行政区域界线基础地理底图编制：全市图、中心城区图、16区图、首都功能核心区图、北京城市副中心图</t>
  </si>
  <si>
    <t>≤29.7462万元</t>
  </si>
  <si>
    <t>29.54万元</t>
  </si>
  <si>
    <t>街道乡镇地图包：北京市地图、区地图、乡镇街道地图等多类型地图</t>
  </si>
  <si>
    <t>≤27.042万元</t>
  </si>
  <si>
    <t>27.04万元</t>
  </si>
  <si>
    <t>自然资源部综合评估要求响应：房屋专题数据加工，政务兴趣点数据加工，国家天地图统建共享云</t>
  </si>
  <si>
    <t>≤56.5067万元</t>
  </si>
  <si>
    <t>56.5万元</t>
  </si>
  <si>
    <t>网站功能开发：专题图层资源目录树动态自动化生成与更新以及空间数据表现形式优化、北京市测绘地理成果展示专栏建设</t>
  </si>
  <si>
    <t>≤56.7882万元</t>
  </si>
  <si>
    <t>56.62万元</t>
  </si>
  <si>
    <t>网站运维更新：网站栏目专题数据入库更新和发布、栏目运维、地图服务资源发布、网站安全防护与漏洞修复</t>
  </si>
  <si>
    <t>≤86.5344万元</t>
  </si>
  <si>
    <t>86.53万元</t>
  </si>
  <si>
    <t>效益指标</t>
  </si>
  <si>
    <t>经济效益指标</t>
  </si>
  <si>
    <r>
      <rPr>
        <sz val="10"/>
        <rFont val="仿宋_GB2312"/>
        <charset val="134"/>
      </rPr>
      <t>“天地图</t>
    </r>
    <r>
      <rPr>
        <sz val="10"/>
        <rFont val="Times New Roman"/>
        <charset val="0"/>
      </rPr>
      <t>•</t>
    </r>
    <r>
      <rPr>
        <sz val="10"/>
        <rFont val="仿宋_GB2312"/>
        <charset val="134"/>
      </rPr>
      <t>北京”政务版向各委办局的应用系统提供基础地理底图服务，避免地图的重复建设。通过“天地图</t>
    </r>
    <r>
      <rPr>
        <sz val="10"/>
        <rFont val="Times New Roman"/>
        <charset val="0"/>
      </rPr>
      <t>•</t>
    </r>
    <r>
      <rPr>
        <sz val="10"/>
        <rFont val="仿宋_GB2312"/>
        <charset val="134"/>
      </rPr>
      <t>北京”的应用，在一定程度上可节省财政资金</t>
    </r>
  </si>
  <si>
    <t>减少重复建设</t>
  </si>
  <si>
    <t>提升向相关政务部门地图服务能力，减少重复建设。</t>
  </si>
  <si>
    <t>无相关资料佐证，后续加强服务支撑后情况反馈及调研。</t>
  </si>
  <si>
    <t>社会效益指标</t>
  </si>
  <si>
    <r>
      <rPr>
        <sz val="10"/>
        <rFont val="仿宋_GB2312"/>
        <charset val="134"/>
      </rPr>
      <t>“天地图</t>
    </r>
    <r>
      <rPr>
        <sz val="10"/>
        <rFont val="Times New Roman"/>
        <charset val="134"/>
      </rPr>
      <t>•</t>
    </r>
    <r>
      <rPr>
        <sz val="10"/>
        <rFont val="仿宋_GB2312"/>
        <charset val="134"/>
      </rPr>
      <t>北京”标准地图下载量</t>
    </r>
  </si>
  <si>
    <t>≥20000次</t>
  </si>
  <si>
    <t>21309次</t>
  </si>
  <si>
    <r>
      <rPr>
        <sz val="10"/>
        <rFont val="仿宋_GB2312"/>
        <charset val="134"/>
      </rPr>
      <t>“天地图</t>
    </r>
    <r>
      <rPr>
        <sz val="10"/>
        <rFont val="Times New Roman"/>
        <charset val="134"/>
      </rPr>
      <t>•</t>
    </r>
    <r>
      <rPr>
        <sz val="10"/>
        <rFont val="仿宋_GB2312"/>
        <charset val="134"/>
      </rPr>
      <t>北京”公众版应用于互联网，通过委数据中心在政务外网进行发布，可作为政务公开的平台，为政府和社会公众提供服务，网站点击量</t>
    </r>
  </si>
  <si>
    <t>≥100000次</t>
  </si>
  <si>
    <t>114515次</t>
  </si>
  <si>
    <r>
      <rPr>
        <sz val="10"/>
        <rFont val="仿宋_GB2312"/>
        <charset val="134"/>
      </rPr>
      <t>“天地图</t>
    </r>
    <r>
      <rPr>
        <sz val="10"/>
        <rFont val="Times New Roman"/>
        <charset val="134"/>
      </rPr>
      <t>•</t>
    </r>
    <r>
      <rPr>
        <sz val="10"/>
        <rFont val="仿宋_GB2312"/>
        <charset val="134"/>
      </rPr>
      <t>北京”地图服务累计调用量</t>
    </r>
  </si>
  <si>
    <t>≥15000000000次</t>
  </si>
  <si>
    <t>16035890603次</t>
  </si>
  <si>
    <r>
      <rPr>
        <sz val="10"/>
        <rFont val="仿宋_GB2312"/>
        <charset val="134"/>
      </rPr>
      <t>“天地图</t>
    </r>
    <r>
      <rPr>
        <sz val="10"/>
        <rFont val="Times New Roman"/>
        <charset val="134"/>
      </rPr>
      <t>•</t>
    </r>
    <r>
      <rPr>
        <sz val="10"/>
        <rFont val="仿宋_GB2312"/>
        <charset val="134"/>
      </rPr>
      <t>北京”新增登记用户</t>
    </r>
  </si>
  <si>
    <t>≥6000个</t>
  </si>
  <si>
    <t>14252个</t>
  </si>
  <si>
    <r>
      <rPr>
        <sz val="10"/>
        <rFont val="仿宋_GB2312"/>
        <charset val="134"/>
      </rPr>
      <t>“天地图</t>
    </r>
    <r>
      <rPr>
        <sz val="10"/>
        <rFont val="Times New Roman"/>
        <charset val="134"/>
      </rPr>
      <t>•</t>
    </r>
    <r>
      <rPr>
        <sz val="10"/>
        <rFont val="仿宋_GB2312"/>
        <charset val="134"/>
      </rPr>
      <t>北京”新增开发者用户</t>
    </r>
  </si>
  <si>
    <t>≥3000个</t>
  </si>
  <si>
    <t>3132个</t>
  </si>
  <si>
    <t>可持续影响指标</t>
  </si>
  <si>
    <t>项目产出可持续应用，成果有效性1年，并可根据本成果开展后续更新</t>
  </si>
  <si>
    <t>=1年</t>
  </si>
  <si>
    <t>1年</t>
  </si>
  <si>
    <t>满意度指标</t>
  </si>
  <si>
    <t>服务对象满意度指标</t>
  </si>
  <si>
    <t>成果使用部门（市规自委、市民政局）、社会公众满意度</t>
  </si>
  <si>
    <t>≥90%</t>
  </si>
  <si>
    <t>90%</t>
  </si>
  <si>
    <t>未开展标准化满意度问卷调查，仅口头问询和及后续服务跟进。改进措施：服务评价从主观判断向数据驱动的转型。</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</si>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</sst>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2"/>
      <name val="宋体"/>
      <charset val="134"/>
    </font>
    <font>
      <sz val="12"/>
      <name val="仿宋_GB2312"/>
      <charset val="134"/>
    </font>
    <font>
      <sz val="18"/>
      <name val="宋体"/>
      <charset val="134"/>
      <scheme val="major"/>
    </font>
    <font>
      <sz val="10"/>
      <name val="仿宋_GB2312"/>
      <charset val="134"/>
    </font>
    <font>
      <sz val="10"/>
      <name val="宋体"/>
      <charset val="134"/>
    </font>
    <font>
      <sz val="14"/>
      <name val="宋体"/>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1"/>
      <color theme="1"/>
      <name val="宋体"/>
      <charset val="134"/>
      <scheme val="minor"/>
    </font>
    <font>
      <sz val="10"/>
      <name val="Times New Roman"/>
      <charset val="134"/>
    </font>
    <font>
      <sz val="10"/>
      <name val="Times New Roman"/>
      <charset val="0"/>
    </font>
    <font>
      <sz val="10"/>
      <name val="DejaVu Sans"/>
      <charset val="134"/>
    </font>
  </fonts>
  <fills count="19">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3" borderId="10" applyNumberFormat="0" applyAlignment="0" applyProtection="0">
      <alignment vertical="center"/>
    </xf>
    <xf numFmtId="0" fontId="15" fillId="4" borderId="11" applyNumberFormat="0" applyAlignment="0" applyProtection="0">
      <alignment vertical="center"/>
    </xf>
    <xf numFmtId="0" fontId="16" fillId="4" borderId="10" applyNumberFormat="0" applyAlignment="0" applyProtection="0">
      <alignment vertical="center"/>
    </xf>
    <xf numFmtId="0" fontId="17" fillId="5"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2" borderId="0" applyNumberFormat="0" applyBorder="0" applyAlignment="0" applyProtection="0">
      <alignment vertical="center"/>
    </xf>
    <xf numFmtId="0" fontId="24" fillId="3" borderId="0" applyNumberFormat="0" applyBorder="0" applyAlignment="0" applyProtection="0">
      <alignment vertical="center"/>
    </xf>
    <xf numFmtId="0" fontId="23" fillId="3" borderId="0" applyNumberFormat="0" applyBorder="0" applyAlignment="0" applyProtection="0">
      <alignment vertical="center"/>
    </xf>
    <xf numFmtId="0" fontId="23" fillId="5" borderId="0" applyNumberFormat="0" applyBorder="0" applyAlignment="0" applyProtection="0">
      <alignment vertical="center"/>
    </xf>
    <xf numFmtId="0" fontId="24" fillId="4" borderId="0" applyNumberFormat="0" applyBorder="0" applyAlignment="0" applyProtection="0">
      <alignment vertical="center"/>
    </xf>
    <xf numFmtId="0" fontId="24" fillId="14"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2" borderId="0" applyNumberFormat="0" applyBorder="0" applyAlignment="0" applyProtection="0">
      <alignment vertical="center"/>
    </xf>
    <xf numFmtId="0" fontId="24" fillId="8" borderId="0" applyNumberFormat="0" applyBorder="0" applyAlignment="0" applyProtection="0">
      <alignment vertical="center"/>
    </xf>
    <xf numFmtId="0" fontId="23" fillId="3" borderId="0" applyNumberFormat="0" applyBorder="0" applyAlignment="0" applyProtection="0">
      <alignment vertical="center"/>
    </xf>
    <xf numFmtId="0" fontId="23" fillId="16" borderId="0" applyNumberFormat="0" applyBorder="0" applyAlignment="0" applyProtection="0">
      <alignment vertical="center"/>
    </xf>
    <xf numFmtId="0" fontId="24" fillId="11" borderId="0" applyNumberFormat="0" applyBorder="0" applyAlignment="0" applyProtection="0">
      <alignment vertical="center"/>
    </xf>
    <xf numFmtId="0" fontId="24" fillId="11"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6" borderId="0" applyNumberFormat="0" applyBorder="0" applyAlignment="0" applyProtection="0">
      <alignment vertical="center"/>
    </xf>
    <xf numFmtId="0" fontId="24" fillId="14" borderId="0" applyNumberFormat="0" applyBorder="0" applyAlignment="0" applyProtection="0">
      <alignment vertical="center"/>
    </xf>
    <xf numFmtId="0" fontId="23" fillId="14" borderId="0" applyNumberFormat="0" applyBorder="0" applyAlignment="0" applyProtection="0">
      <alignment vertical="center"/>
    </xf>
    <xf numFmtId="0" fontId="25" fillId="0" borderId="0"/>
    <xf numFmtId="0" fontId="0" fillId="0" borderId="0">
      <alignment vertical="center"/>
    </xf>
    <xf numFmtId="0" fontId="0" fillId="0" borderId="0"/>
  </cellStyleXfs>
  <cellXfs count="35">
    <xf numFmtId="0" fontId="0" fillId="0" borderId="0" xfId="0">
      <alignment vertical="center"/>
    </xf>
    <xf numFmtId="0" fontId="1" fillId="0" borderId="0" xfId="0" applyFont="1" applyFill="1">
      <alignment vertical="center"/>
    </xf>
    <xf numFmtId="0" fontId="0" fillId="0" borderId="0" xfId="0" applyFont="1" applyFill="1" applyAlignment="1">
      <alignment vertical="center" wrapText="1"/>
    </xf>
    <xf numFmtId="0" fontId="0" fillId="0" borderId="0" xfId="0" applyFont="1" applyFill="1">
      <alignment vertical="center"/>
    </xf>
    <xf numFmtId="0" fontId="0" fillId="0" borderId="0" xfId="0" applyFont="1" applyFill="1" applyAlignment="1">
      <alignment horizontal="center" vertical="center"/>
    </xf>
    <xf numFmtId="0" fontId="2"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176" fontId="3" fillId="0" borderId="1" xfId="0" applyNumberFormat="1" applyFont="1" applyFill="1" applyBorder="1" applyAlignment="1">
      <alignment horizontal="center" vertical="center"/>
    </xf>
    <xf numFmtId="177"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78"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right" vertical="center"/>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indent="2"/>
    </xf>
    <xf numFmtId="0" fontId="5" fillId="0" borderId="0" xfId="0" applyFont="1" applyFill="1">
      <alignment vertical="center"/>
    </xf>
    <xf numFmtId="10" fontId="3"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vertical="center" wrapText="1"/>
    </xf>
    <xf numFmtId="179" fontId="3" fillId="0" borderId="1" xfId="0" applyNumberFormat="1" applyFont="1" applyFill="1" applyBorder="1" applyAlignment="1">
      <alignment horizontal="center" vertical="center"/>
    </xf>
    <xf numFmtId="178" fontId="3" fillId="0"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 name="常规 2" xfId="51"/>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0"/>
  <sheetViews>
    <sheetView showGridLines="0" tabSelected="1" workbookViewId="0">
      <selection activeCell="A5" sqref="$A5:$XFD5"/>
    </sheetView>
  </sheetViews>
  <sheetFormatPr defaultColWidth="9" defaultRowHeight="15.6"/>
  <cols>
    <col min="1" max="1" width="3.625" style="2" customWidth="1"/>
    <col min="2" max="2" width="11.25" style="3" customWidth="1"/>
    <col min="3" max="3" width="10.375" style="3" customWidth="1"/>
    <col min="4" max="4" width="29.5" style="4" customWidth="1"/>
    <col min="5" max="6" width="13" style="4" customWidth="1"/>
    <col min="7" max="7" width="27.75" style="3" customWidth="1"/>
    <col min="8" max="8" width="10" style="3" customWidth="1"/>
    <col min="9" max="9" width="9.5" style="3" customWidth="1"/>
    <col min="10" max="10" width="17.5" style="3" customWidth="1"/>
    <col min="11" max="11" width="22.0083333333333" style="3" customWidth="1"/>
    <col min="12" max="16384" width="9" style="3"/>
  </cols>
  <sheetData>
    <row r="1" ht="42" customHeight="1" spans="1:10">
      <c r="A1" s="5" t="s">
        <v>0</v>
      </c>
      <c r="B1" s="5"/>
      <c r="C1" s="5"/>
      <c r="D1" s="5"/>
      <c r="E1" s="5"/>
      <c r="F1" s="5"/>
      <c r="G1" s="5"/>
      <c r="H1" s="5"/>
      <c r="I1" s="5"/>
      <c r="J1" s="5"/>
    </row>
    <row r="2" ht="21.95" customHeight="1" spans="1:10">
      <c r="A2" s="6" t="s">
        <v>1</v>
      </c>
      <c r="B2" s="7"/>
      <c r="C2" s="7"/>
      <c r="D2" s="7"/>
      <c r="E2" s="7"/>
      <c r="F2" s="7"/>
      <c r="G2" s="7"/>
      <c r="H2" s="7"/>
      <c r="I2" s="7"/>
      <c r="J2" s="7"/>
    </row>
    <row r="3" s="1" customFormat="1" ht="24" customHeight="1" spans="1:10">
      <c r="A3" s="8" t="s">
        <v>2</v>
      </c>
      <c r="B3" s="9"/>
      <c r="C3" s="9"/>
      <c r="D3" s="9" t="s">
        <v>3</v>
      </c>
      <c r="E3" s="9"/>
      <c r="F3" s="9"/>
      <c r="G3" s="9"/>
      <c r="H3" s="9"/>
      <c r="I3" s="9"/>
      <c r="J3" s="9"/>
    </row>
    <row r="4" s="1" customFormat="1" ht="24" customHeight="1" spans="1:10">
      <c r="A4" s="8" t="s">
        <v>4</v>
      </c>
      <c r="B4" s="9"/>
      <c r="C4" s="9"/>
      <c r="D4" s="8" t="s">
        <v>5</v>
      </c>
      <c r="E4" s="8"/>
      <c r="F4" s="8"/>
      <c r="G4" s="9" t="s">
        <v>6</v>
      </c>
      <c r="H4" s="8" t="s">
        <v>5</v>
      </c>
      <c r="I4" s="8"/>
      <c r="J4" s="8"/>
    </row>
    <row r="5" s="1" customFormat="1" ht="24" customHeight="1" spans="1:10">
      <c r="A5" s="8" t="s">
        <v>7</v>
      </c>
      <c r="B5" s="8"/>
      <c r="C5" s="8"/>
      <c r="D5" s="9"/>
      <c r="E5" s="8" t="s">
        <v>8</v>
      </c>
      <c r="F5" s="8" t="s">
        <v>9</v>
      </c>
      <c r="G5" s="8" t="s">
        <v>10</v>
      </c>
      <c r="H5" s="8" t="s">
        <v>11</v>
      </c>
      <c r="I5" s="8" t="s">
        <v>12</v>
      </c>
      <c r="J5" s="9" t="s">
        <v>13</v>
      </c>
    </row>
    <row r="6" s="1" customFormat="1" ht="24" customHeight="1" spans="1:10">
      <c r="A6" s="8"/>
      <c r="B6" s="8"/>
      <c r="C6" s="8"/>
      <c r="D6" s="10" t="s">
        <v>14</v>
      </c>
      <c r="E6" s="11">
        <v>559.4879</v>
      </c>
      <c r="F6" s="11">
        <v>559.4879</v>
      </c>
      <c r="G6" s="11">
        <v>558.832</v>
      </c>
      <c r="H6" s="12">
        <v>10</v>
      </c>
      <c r="I6" s="28">
        <f>G6/F6</f>
        <v>0.998827677953357</v>
      </c>
      <c r="J6" s="29">
        <f>H6*I6</f>
        <v>9.98827677953357</v>
      </c>
    </row>
    <row r="7" s="1" customFormat="1" ht="24" customHeight="1" spans="1:10">
      <c r="A7" s="8"/>
      <c r="B7" s="8"/>
      <c r="C7" s="8"/>
      <c r="D7" s="13" t="s">
        <v>15</v>
      </c>
      <c r="E7" s="11">
        <v>559.4879</v>
      </c>
      <c r="F7" s="11">
        <v>559.4879</v>
      </c>
      <c r="G7" s="11">
        <v>558.832</v>
      </c>
      <c r="H7" s="12">
        <v>10</v>
      </c>
      <c r="I7" s="28">
        <f>G7/F7</f>
        <v>0.998827677953357</v>
      </c>
      <c r="J7" s="29">
        <f>H7*I7</f>
        <v>9.98827677953357</v>
      </c>
    </row>
    <row r="8" s="1" customFormat="1" ht="24" customHeight="1" spans="1:10">
      <c r="A8" s="8"/>
      <c r="B8" s="8"/>
      <c r="C8" s="8"/>
      <c r="D8" s="13" t="s">
        <v>16</v>
      </c>
      <c r="E8" s="14"/>
      <c r="F8" s="14"/>
      <c r="G8" s="15"/>
      <c r="H8" s="12"/>
      <c r="I8" s="30"/>
      <c r="J8" s="29"/>
    </row>
    <row r="9" s="1" customFormat="1" ht="24" customHeight="1" spans="1:10">
      <c r="A9" s="8"/>
      <c r="B9" s="8"/>
      <c r="C9" s="8"/>
      <c r="D9" s="9" t="s">
        <v>17</v>
      </c>
      <c r="E9" s="14"/>
      <c r="F9" s="14"/>
      <c r="G9" s="15"/>
      <c r="H9" s="9"/>
      <c r="I9" s="9"/>
      <c r="J9" s="29"/>
    </row>
    <row r="10" s="1" customFormat="1" ht="24" customHeight="1" spans="1:10">
      <c r="A10" s="8" t="s">
        <v>18</v>
      </c>
      <c r="B10" s="8" t="s">
        <v>19</v>
      </c>
      <c r="C10" s="8"/>
      <c r="D10" s="8"/>
      <c r="E10" s="8"/>
      <c r="F10" s="8"/>
      <c r="G10" s="8" t="s">
        <v>20</v>
      </c>
      <c r="H10" s="8"/>
      <c r="I10" s="8"/>
      <c r="J10" s="8"/>
    </row>
    <row r="11" s="1" customFormat="1" ht="409" customHeight="1" spans="1:10">
      <c r="A11" s="8"/>
      <c r="B11" s="13" t="s">
        <v>21</v>
      </c>
      <c r="C11" s="13"/>
      <c r="D11" s="13"/>
      <c r="E11" s="13"/>
      <c r="F11" s="13"/>
      <c r="G11" s="13" t="s">
        <v>22</v>
      </c>
      <c r="H11" s="13"/>
      <c r="I11" s="13"/>
      <c r="J11" s="13"/>
    </row>
    <row r="12" s="1" customFormat="1" ht="33.95" customHeight="1" spans="1:10">
      <c r="A12" s="8" t="s">
        <v>23</v>
      </c>
      <c r="B12" s="8" t="s">
        <v>24</v>
      </c>
      <c r="C12" s="9" t="s">
        <v>25</v>
      </c>
      <c r="D12" s="8" t="s">
        <v>26</v>
      </c>
      <c r="E12" s="8" t="s">
        <v>27</v>
      </c>
      <c r="F12" s="8"/>
      <c r="G12" s="8" t="s">
        <v>28</v>
      </c>
      <c r="H12" s="8" t="s">
        <v>11</v>
      </c>
      <c r="I12" s="8" t="s">
        <v>13</v>
      </c>
      <c r="J12" s="8" t="s">
        <v>29</v>
      </c>
    </row>
    <row r="13" s="1" customFormat="1" ht="31" customHeight="1" spans="1:10">
      <c r="A13" s="8"/>
      <c r="B13" s="16" t="s">
        <v>30</v>
      </c>
      <c r="C13" s="8" t="s">
        <v>31</v>
      </c>
      <c r="D13" s="8" t="s">
        <v>32</v>
      </c>
      <c r="E13" s="17" t="s">
        <v>33</v>
      </c>
      <c r="F13" s="18"/>
      <c r="G13" s="19" t="s">
        <v>34</v>
      </c>
      <c r="H13" s="12">
        <v>2</v>
      </c>
      <c r="I13" s="12">
        <v>2</v>
      </c>
      <c r="J13" s="8"/>
    </row>
    <row r="14" s="1" customFormat="1" ht="31" customHeight="1" spans="1:10">
      <c r="A14" s="8"/>
      <c r="B14" s="20"/>
      <c r="C14" s="8" t="s">
        <v>31</v>
      </c>
      <c r="D14" s="8" t="s">
        <v>35</v>
      </c>
      <c r="E14" s="17" t="s">
        <v>36</v>
      </c>
      <c r="F14" s="18"/>
      <c r="G14" s="19" t="s">
        <v>37</v>
      </c>
      <c r="H14" s="12">
        <v>1</v>
      </c>
      <c r="I14" s="12">
        <v>1</v>
      </c>
      <c r="J14" s="8"/>
    </row>
    <row r="15" s="1" customFormat="1" ht="31" customHeight="1" spans="1:10">
      <c r="A15" s="8"/>
      <c r="B15" s="20"/>
      <c r="C15" s="8" t="s">
        <v>31</v>
      </c>
      <c r="D15" s="8" t="s">
        <v>38</v>
      </c>
      <c r="E15" s="17" t="s">
        <v>39</v>
      </c>
      <c r="F15" s="18"/>
      <c r="G15" s="19" t="s">
        <v>40</v>
      </c>
      <c r="H15" s="12">
        <v>1</v>
      </c>
      <c r="I15" s="12">
        <v>1</v>
      </c>
      <c r="J15" s="8"/>
    </row>
    <row r="16" s="1" customFormat="1" ht="31" customHeight="1" spans="1:10">
      <c r="A16" s="8"/>
      <c r="B16" s="20"/>
      <c r="C16" s="8" t="s">
        <v>31</v>
      </c>
      <c r="D16" s="8" t="s">
        <v>41</v>
      </c>
      <c r="E16" s="17" t="s">
        <v>33</v>
      </c>
      <c r="F16" s="18"/>
      <c r="G16" s="19" t="s">
        <v>42</v>
      </c>
      <c r="H16" s="12">
        <v>1</v>
      </c>
      <c r="I16" s="12">
        <v>1</v>
      </c>
      <c r="J16" s="8"/>
    </row>
    <row r="17" s="1" customFormat="1" ht="31" customHeight="1" spans="1:10">
      <c r="A17" s="8"/>
      <c r="B17" s="20"/>
      <c r="C17" s="8" t="s">
        <v>31</v>
      </c>
      <c r="D17" s="8" t="s">
        <v>43</v>
      </c>
      <c r="E17" s="17" t="s">
        <v>44</v>
      </c>
      <c r="F17" s="18"/>
      <c r="G17" s="19" t="s">
        <v>45</v>
      </c>
      <c r="H17" s="12">
        <v>1</v>
      </c>
      <c r="I17" s="12">
        <v>1</v>
      </c>
      <c r="J17" s="8"/>
    </row>
    <row r="18" s="1" customFormat="1" ht="31" customHeight="1" spans="1:10">
      <c r="A18" s="8"/>
      <c r="B18" s="20"/>
      <c r="C18" s="8" t="s">
        <v>31</v>
      </c>
      <c r="D18" s="8" t="s">
        <v>46</v>
      </c>
      <c r="E18" s="17" t="s">
        <v>44</v>
      </c>
      <c r="F18" s="18"/>
      <c r="G18" s="19" t="s">
        <v>45</v>
      </c>
      <c r="H18" s="12">
        <v>1</v>
      </c>
      <c r="I18" s="12">
        <v>1</v>
      </c>
      <c r="J18" s="8"/>
    </row>
    <row r="19" s="1" customFormat="1" ht="47" customHeight="1" spans="1:10">
      <c r="A19" s="8"/>
      <c r="B19" s="20"/>
      <c r="C19" s="8" t="s">
        <v>31</v>
      </c>
      <c r="D19" s="8" t="s">
        <v>47</v>
      </c>
      <c r="E19" s="17" t="s">
        <v>48</v>
      </c>
      <c r="F19" s="18"/>
      <c r="G19" s="19" t="s">
        <v>49</v>
      </c>
      <c r="H19" s="12">
        <v>1</v>
      </c>
      <c r="I19" s="12">
        <v>1</v>
      </c>
      <c r="J19" s="8"/>
    </row>
    <row r="20" s="1" customFormat="1" ht="51" customHeight="1" spans="1:10">
      <c r="A20" s="8"/>
      <c r="B20" s="20"/>
      <c r="C20" s="8" t="s">
        <v>31</v>
      </c>
      <c r="D20" s="8" t="s">
        <v>50</v>
      </c>
      <c r="E20" s="17" t="s">
        <v>51</v>
      </c>
      <c r="F20" s="18"/>
      <c r="G20" s="19" t="s">
        <v>52</v>
      </c>
      <c r="H20" s="12">
        <v>1</v>
      </c>
      <c r="I20" s="12">
        <v>1</v>
      </c>
      <c r="J20" s="8"/>
    </row>
    <row r="21" s="1" customFormat="1" ht="31" customHeight="1" spans="1:10">
      <c r="A21" s="8"/>
      <c r="B21" s="20"/>
      <c r="C21" s="8" t="s">
        <v>31</v>
      </c>
      <c r="D21" s="8" t="s">
        <v>53</v>
      </c>
      <c r="E21" s="17" t="s">
        <v>54</v>
      </c>
      <c r="F21" s="18"/>
      <c r="G21" s="19" t="s">
        <v>55</v>
      </c>
      <c r="H21" s="12">
        <v>1</v>
      </c>
      <c r="I21" s="12">
        <v>1</v>
      </c>
      <c r="J21" s="8"/>
    </row>
    <row r="22" s="1" customFormat="1" ht="31" customHeight="1" spans="1:10">
      <c r="A22" s="8"/>
      <c r="B22" s="20"/>
      <c r="C22" s="8" t="s">
        <v>31</v>
      </c>
      <c r="D22" s="8" t="s">
        <v>56</v>
      </c>
      <c r="E22" s="17" t="s">
        <v>57</v>
      </c>
      <c r="F22" s="18"/>
      <c r="G22" s="19" t="s">
        <v>58</v>
      </c>
      <c r="H22" s="12">
        <v>1</v>
      </c>
      <c r="I22" s="12">
        <v>1</v>
      </c>
      <c r="J22" s="8"/>
    </row>
    <row r="23" s="1" customFormat="1" ht="49" customHeight="1" spans="1:10">
      <c r="A23" s="8"/>
      <c r="B23" s="20"/>
      <c r="C23" s="8" t="s">
        <v>31</v>
      </c>
      <c r="D23" s="8" t="s">
        <v>59</v>
      </c>
      <c r="E23" s="17" t="s">
        <v>60</v>
      </c>
      <c r="F23" s="18"/>
      <c r="G23" s="19" t="s">
        <v>61</v>
      </c>
      <c r="H23" s="12">
        <v>1</v>
      </c>
      <c r="I23" s="12">
        <v>1</v>
      </c>
      <c r="J23" s="8"/>
    </row>
    <row r="24" s="1" customFormat="1" ht="46" customHeight="1" spans="1:10">
      <c r="A24" s="8"/>
      <c r="B24" s="20"/>
      <c r="C24" s="8" t="s">
        <v>31</v>
      </c>
      <c r="D24" s="8" t="s">
        <v>62</v>
      </c>
      <c r="E24" s="17" t="s">
        <v>60</v>
      </c>
      <c r="F24" s="18"/>
      <c r="G24" s="19" t="s">
        <v>61</v>
      </c>
      <c r="H24" s="12">
        <v>1</v>
      </c>
      <c r="I24" s="12">
        <v>1</v>
      </c>
      <c r="J24" s="8"/>
    </row>
    <row r="25" s="1" customFormat="1" ht="31" customHeight="1" spans="1:10">
      <c r="A25" s="8"/>
      <c r="B25" s="20"/>
      <c r="C25" s="8" t="s">
        <v>31</v>
      </c>
      <c r="D25" s="8" t="s">
        <v>63</v>
      </c>
      <c r="E25" s="17" t="s">
        <v>60</v>
      </c>
      <c r="F25" s="18"/>
      <c r="G25" s="19" t="s">
        <v>61</v>
      </c>
      <c r="H25" s="12">
        <v>1</v>
      </c>
      <c r="I25" s="12">
        <v>1</v>
      </c>
      <c r="J25" s="8"/>
    </row>
    <row r="26" s="1" customFormat="1" ht="31" customHeight="1" spans="1:10">
      <c r="A26" s="8"/>
      <c r="B26" s="20"/>
      <c r="C26" s="8" t="s">
        <v>31</v>
      </c>
      <c r="D26" s="8" t="s">
        <v>64</v>
      </c>
      <c r="E26" s="17" t="s">
        <v>60</v>
      </c>
      <c r="F26" s="18"/>
      <c r="G26" s="19" t="s">
        <v>61</v>
      </c>
      <c r="H26" s="12">
        <v>1</v>
      </c>
      <c r="I26" s="12">
        <v>1</v>
      </c>
      <c r="J26" s="8"/>
    </row>
    <row r="27" s="1" customFormat="1" ht="31" customHeight="1" spans="1:10">
      <c r="A27" s="8"/>
      <c r="B27" s="20"/>
      <c r="C27" s="8" t="s">
        <v>31</v>
      </c>
      <c r="D27" s="8" t="s">
        <v>65</v>
      </c>
      <c r="E27" s="17" t="s">
        <v>66</v>
      </c>
      <c r="F27" s="18"/>
      <c r="G27" s="19" t="s">
        <v>67</v>
      </c>
      <c r="H27" s="12">
        <v>1</v>
      </c>
      <c r="I27" s="12">
        <v>1</v>
      </c>
      <c r="J27" s="8"/>
    </row>
    <row r="28" s="1" customFormat="1" ht="31" customHeight="1" spans="1:10">
      <c r="A28" s="8"/>
      <c r="B28" s="20"/>
      <c r="C28" s="8" t="s">
        <v>31</v>
      </c>
      <c r="D28" s="8" t="s">
        <v>68</v>
      </c>
      <c r="E28" s="17" t="s">
        <v>69</v>
      </c>
      <c r="F28" s="18"/>
      <c r="G28" s="19" t="s">
        <v>70</v>
      </c>
      <c r="H28" s="12">
        <v>1</v>
      </c>
      <c r="I28" s="12">
        <v>1</v>
      </c>
      <c r="J28" s="8"/>
    </row>
    <row r="29" s="1" customFormat="1" ht="59" customHeight="1" spans="1:10">
      <c r="A29" s="8"/>
      <c r="B29" s="20"/>
      <c r="C29" s="8" t="s">
        <v>31</v>
      </c>
      <c r="D29" s="8" t="s">
        <v>71</v>
      </c>
      <c r="E29" s="17" t="s">
        <v>72</v>
      </c>
      <c r="F29" s="18"/>
      <c r="G29" s="19" t="s">
        <v>73</v>
      </c>
      <c r="H29" s="12">
        <v>1</v>
      </c>
      <c r="I29" s="12">
        <v>1</v>
      </c>
      <c r="J29" s="8"/>
    </row>
    <row r="30" s="1" customFormat="1" ht="31" customHeight="1" spans="1:10">
      <c r="A30" s="8"/>
      <c r="B30" s="20"/>
      <c r="C30" s="8" t="s">
        <v>31</v>
      </c>
      <c r="D30" s="8" t="s">
        <v>74</v>
      </c>
      <c r="E30" s="17" t="s">
        <v>75</v>
      </c>
      <c r="F30" s="18"/>
      <c r="G30" s="19" t="s">
        <v>37</v>
      </c>
      <c r="H30" s="12">
        <v>1</v>
      </c>
      <c r="I30" s="12">
        <v>1</v>
      </c>
      <c r="J30" s="8"/>
    </row>
    <row r="31" s="1" customFormat="1" ht="31" customHeight="1" spans="1:10">
      <c r="A31" s="8"/>
      <c r="B31" s="20"/>
      <c r="C31" s="8" t="s">
        <v>31</v>
      </c>
      <c r="D31" s="8" t="s">
        <v>76</v>
      </c>
      <c r="E31" s="17" t="s">
        <v>77</v>
      </c>
      <c r="F31" s="18"/>
      <c r="G31" s="19" t="s">
        <v>78</v>
      </c>
      <c r="H31" s="12">
        <v>1</v>
      </c>
      <c r="I31" s="12">
        <v>1</v>
      </c>
      <c r="J31" s="8"/>
    </row>
    <row r="32" s="1" customFormat="1" ht="31" customHeight="1" spans="1:10">
      <c r="A32" s="8"/>
      <c r="B32" s="20"/>
      <c r="C32" s="8" t="s">
        <v>31</v>
      </c>
      <c r="D32" s="8" t="s">
        <v>79</v>
      </c>
      <c r="E32" s="17" t="s">
        <v>60</v>
      </c>
      <c r="F32" s="18"/>
      <c r="G32" s="19" t="s">
        <v>61</v>
      </c>
      <c r="H32" s="12">
        <v>1</v>
      </c>
      <c r="I32" s="12">
        <v>1</v>
      </c>
      <c r="J32" s="8"/>
    </row>
    <row r="33" s="1" customFormat="1" ht="39" customHeight="1" spans="1:10">
      <c r="A33" s="8"/>
      <c r="B33" s="20"/>
      <c r="C33" s="8" t="s">
        <v>80</v>
      </c>
      <c r="D33" s="8" t="s">
        <v>81</v>
      </c>
      <c r="E33" s="17" t="s">
        <v>82</v>
      </c>
      <c r="F33" s="18"/>
      <c r="G33" s="19" t="s">
        <v>83</v>
      </c>
      <c r="H33" s="12">
        <v>2</v>
      </c>
      <c r="I33" s="12">
        <v>2</v>
      </c>
      <c r="J33" s="8"/>
    </row>
    <row r="34" s="1" customFormat="1" ht="60.75" customHeight="1" spans="1:10">
      <c r="A34" s="8"/>
      <c r="B34" s="20"/>
      <c r="C34" s="8" t="s">
        <v>80</v>
      </c>
      <c r="D34" s="8" t="s">
        <v>84</v>
      </c>
      <c r="E34" s="17" t="s">
        <v>85</v>
      </c>
      <c r="F34" s="18"/>
      <c r="G34" s="19" t="s">
        <v>86</v>
      </c>
      <c r="H34" s="12">
        <v>2</v>
      </c>
      <c r="I34" s="12">
        <v>2</v>
      </c>
      <c r="J34" s="8"/>
    </row>
    <row r="35" s="1" customFormat="1" ht="34" customHeight="1" spans="1:10">
      <c r="A35" s="8"/>
      <c r="B35" s="20"/>
      <c r="C35" s="8" t="s">
        <v>80</v>
      </c>
      <c r="D35" s="8" t="s">
        <v>87</v>
      </c>
      <c r="E35" s="17" t="s">
        <v>85</v>
      </c>
      <c r="F35" s="18"/>
      <c r="G35" s="19" t="s">
        <v>86</v>
      </c>
      <c r="H35" s="12">
        <v>2</v>
      </c>
      <c r="I35" s="12">
        <v>2</v>
      </c>
      <c r="J35" s="8"/>
    </row>
    <row r="36" s="1" customFormat="1" ht="34" customHeight="1" spans="1:10">
      <c r="A36" s="8"/>
      <c r="B36" s="20"/>
      <c r="C36" s="8" t="s">
        <v>80</v>
      </c>
      <c r="D36" s="8" t="s">
        <v>88</v>
      </c>
      <c r="E36" s="17" t="s">
        <v>85</v>
      </c>
      <c r="F36" s="18"/>
      <c r="G36" s="19" t="s">
        <v>86</v>
      </c>
      <c r="H36" s="12">
        <v>2</v>
      </c>
      <c r="I36" s="12">
        <v>2</v>
      </c>
      <c r="J36" s="8"/>
    </row>
    <row r="37" s="1" customFormat="1" ht="34" customHeight="1" spans="1:10">
      <c r="A37" s="8"/>
      <c r="B37" s="20"/>
      <c r="C37" s="8" t="s">
        <v>80</v>
      </c>
      <c r="D37" s="8" t="s">
        <v>89</v>
      </c>
      <c r="E37" s="17" t="s">
        <v>85</v>
      </c>
      <c r="F37" s="18"/>
      <c r="G37" s="19" t="s">
        <v>86</v>
      </c>
      <c r="H37" s="12">
        <v>2</v>
      </c>
      <c r="I37" s="12">
        <v>2</v>
      </c>
      <c r="J37" s="8"/>
    </row>
    <row r="38" s="1" customFormat="1" ht="43" customHeight="1" spans="1:10">
      <c r="A38" s="8"/>
      <c r="B38" s="20"/>
      <c r="C38" s="8" t="s">
        <v>80</v>
      </c>
      <c r="D38" s="8" t="s">
        <v>90</v>
      </c>
      <c r="E38" s="17" t="s">
        <v>85</v>
      </c>
      <c r="F38" s="18"/>
      <c r="G38" s="19" t="s">
        <v>86</v>
      </c>
      <c r="H38" s="12">
        <v>2</v>
      </c>
      <c r="I38" s="12">
        <v>2</v>
      </c>
      <c r="J38" s="8"/>
    </row>
    <row r="39" s="1" customFormat="1" ht="51" customHeight="1" spans="1:10">
      <c r="A39" s="8"/>
      <c r="B39" s="20"/>
      <c r="C39" s="8" t="s">
        <v>91</v>
      </c>
      <c r="D39" s="8" t="s">
        <v>92</v>
      </c>
      <c r="E39" s="17" t="s">
        <v>93</v>
      </c>
      <c r="F39" s="18"/>
      <c r="G39" s="19" t="s">
        <v>94</v>
      </c>
      <c r="H39" s="12">
        <v>3</v>
      </c>
      <c r="I39" s="12">
        <v>3</v>
      </c>
      <c r="J39" s="8"/>
    </row>
    <row r="40" s="1" customFormat="1" ht="88" customHeight="1" spans="1:10">
      <c r="A40" s="8"/>
      <c r="B40" s="20"/>
      <c r="C40" s="8" t="s">
        <v>91</v>
      </c>
      <c r="D40" s="8" t="s">
        <v>95</v>
      </c>
      <c r="E40" s="17" t="s">
        <v>96</v>
      </c>
      <c r="F40" s="18"/>
      <c r="G40" s="19" t="s">
        <v>97</v>
      </c>
      <c r="H40" s="12">
        <v>3</v>
      </c>
      <c r="I40" s="12">
        <v>3</v>
      </c>
      <c r="J40" s="8"/>
    </row>
    <row r="41" s="1" customFormat="1" ht="29" customHeight="1" spans="1:10">
      <c r="A41" s="8"/>
      <c r="B41" s="20"/>
      <c r="C41" s="8" t="s">
        <v>91</v>
      </c>
      <c r="D41" s="8" t="s">
        <v>98</v>
      </c>
      <c r="E41" s="17" t="s">
        <v>99</v>
      </c>
      <c r="F41" s="18"/>
      <c r="G41" s="19" t="s">
        <v>100</v>
      </c>
      <c r="H41" s="12">
        <v>3</v>
      </c>
      <c r="I41" s="12">
        <v>3</v>
      </c>
      <c r="J41" s="8"/>
    </row>
    <row r="42" s="1" customFormat="1" ht="42" customHeight="1" spans="1:11">
      <c r="A42" s="8"/>
      <c r="B42" s="16" t="s">
        <v>101</v>
      </c>
      <c r="C42" s="16" t="s">
        <v>102</v>
      </c>
      <c r="D42" s="8" t="s">
        <v>103</v>
      </c>
      <c r="E42" s="17" t="s">
        <v>104</v>
      </c>
      <c r="F42" s="18"/>
      <c r="G42" s="19" t="s">
        <v>105</v>
      </c>
      <c r="H42" s="12">
        <v>2</v>
      </c>
      <c r="I42" s="12">
        <v>2</v>
      </c>
      <c r="J42" s="8"/>
      <c r="K42" s="31"/>
    </row>
    <row r="43" s="1" customFormat="1" ht="51" customHeight="1" spans="1:11">
      <c r="A43" s="8"/>
      <c r="B43" s="20"/>
      <c r="C43" s="16" t="s">
        <v>102</v>
      </c>
      <c r="D43" s="8" t="s">
        <v>106</v>
      </c>
      <c r="E43" s="17" t="s">
        <v>107</v>
      </c>
      <c r="F43" s="18"/>
      <c r="G43" s="19" t="s">
        <v>108</v>
      </c>
      <c r="H43" s="12">
        <v>2</v>
      </c>
      <c r="I43" s="12">
        <v>2</v>
      </c>
      <c r="J43" s="8"/>
      <c r="K43" s="31"/>
    </row>
    <row r="44" s="1" customFormat="1" ht="42" customHeight="1" spans="1:11">
      <c r="A44" s="8"/>
      <c r="B44" s="20"/>
      <c r="C44" s="16" t="s">
        <v>102</v>
      </c>
      <c r="D44" s="8" t="s">
        <v>109</v>
      </c>
      <c r="E44" s="17" t="s">
        <v>110</v>
      </c>
      <c r="F44" s="18"/>
      <c r="G44" s="19" t="s">
        <v>111</v>
      </c>
      <c r="H44" s="12">
        <v>2</v>
      </c>
      <c r="I44" s="12">
        <v>2</v>
      </c>
      <c r="J44" s="8"/>
      <c r="K44" s="31"/>
    </row>
    <row r="45" s="1" customFormat="1" ht="42" customHeight="1" spans="1:11">
      <c r="A45" s="8"/>
      <c r="B45" s="20"/>
      <c r="C45" s="16" t="s">
        <v>102</v>
      </c>
      <c r="D45" s="8" t="s">
        <v>112</v>
      </c>
      <c r="E45" s="17" t="s">
        <v>113</v>
      </c>
      <c r="F45" s="18"/>
      <c r="G45" s="19" t="s">
        <v>114</v>
      </c>
      <c r="H45" s="12">
        <v>2</v>
      </c>
      <c r="I45" s="12">
        <v>2</v>
      </c>
      <c r="J45" s="8"/>
      <c r="K45" s="31"/>
    </row>
    <row r="46" s="1" customFormat="1" ht="58" customHeight="1" spans="1:11">
      <c r="A46" s="8"/>
      <c r="B46" s="20"/>
      <c r="C46" s="16" t="s">
        <v>102</v>
      </c>
      <c r="D46" s="8" t="s">
        <v>115</v>
      </c>
      <c r="E46" s="17" t="s">
        <v>116</v>
      </c>
      <c r="F46" s="18"/>
      <c r="G46" s="19" t="s">
        <v>117</v>
      </c>
      <c r="H46" s="12">
        <v>1</v>
      </c>
      <c r="I46" s="12">
        <v>1</v>
      </c>
      <c r="J46" s="8"/>
      <c r="K46" s="31"/>
    </row>
    <row r="47" s="1" customFormat="1" ht="42" customHeight="1" spans="1:11">
      <c r="A47" s="8"/>
      <c r="B47" s="20"/>
      <c r="C47" s="16" t="s">
        <v>102</v>
      </c>
      <c r="D47" s="8" t="s">
        <v>118</v>
      </c>
      <c r="E47" s="17" t="s">
        <v>119</v>
      </c>
      <c r="F47" s="18"/>
      <c r="G47" s="19" t="s">
        <v>120</v>
      </c>
      <c r="H47" s="12">
        <v>1</v>
      </c>
      <c r="I47" s="12">
        <v>1</v>
      </c>
      <c r="J47" s="8"/>
      <c r="K47" s="31"/>
    </row>
    <row r="48" s="1" customFormat="1" ht="82" customHeight="1" spans="1:11">
      <c r="A48" s="8"/>
      <c r="B48" s="16" t="s">
        <v>121</v>
      </c>
      <c r="C48" s="16" t="s">
        <v>122</v>
      </c>
      <c r="D48" s="8" t="s">
        <v>123</v>
      </c>
      <c r="E48" s="17" t="s">
        <v>124</v>
      </c>
      <c r="F48" s="18"/>
      <c r="G48" s="19" t="s">
        <v>125</v>
      </c>
      <c r="H48" s="12">
        <v>3</v>
      </c>
      <c r="I48" s="12">
        <v>2</v>
      </c>
      <c r="J48" s="8" t="s">
        <v>126</v>
      </c>
      <c r="K48" s="32"/>
    </row>
    <row r="49" s="1" customFormat="1" ht="32" customHeight="1" spans="1:10">
      <c r="A49" s="8"/>
      <c r="B49" s="20"/>
      <c r="C49" s="16" t="s">
        <v>127</v>
      </c>
      <c r="D49" s="8" t="s">
        <v>128</v>
      </c>
      <c r="E49" s="17" t="s">
        <v>129</v>
      </c>
      <c r="F49" s="18"/>
      <c r="G49" s="19" t="s">
        <v>130</v>
      </c>
      <c r="H49" s="12">
        <v>3</v>
      </c>
      <c r="I49" s="12">
        <v>3</v>
      </c>
      <c r="J49" s="8"/>
    </row>
    <row r="50" s="1" customFormat="1" ht="61" customHeight="1" spans="1:10">
      <c r="A50" s="8"/>
      <c r="B50" s="20"/>
      <c r="C50" s="16" t="s">
        <v>127</v>
      </c>
      <c r="D50" s="8" t="s">
        <v>131</v>
      </c>
      <c r="E50" s="17" t="s">
        <v>132</v>
      </c>
      <c r="F50" s="18"/>
      <c r="G50" s="19" t="s">
        <v>133</v>
      </c>
      <c r="H50" s="12">
        <v>3</v>
      </c>
      <c r="I50" s="12">
        <v>3</v>
      </c>
      <c r="J50" s="8"/>
    </row>
    <row r="51" s="1" customFormat="1" ht="33" customHeight="1" spans="1:10">
      <c r="A51" s="8"/>
      <c r="B51" s="20"/>
      <c r="C51" s="16" t="s">
        <v>127</v>
      </c>
      <c r="D51" s="8" t="s">
        <v>134</v>
      </c>
      <c r="E51" s="17" t="s">
        <v>135</v>
      </c>
      <c r="F51" s="18"/>
      <c r="G51" s="19" t="s">
        <v>136</v>
      </c>
      <c r="H51" s="12">
        <v>3</v>
      </c>
      <c r="I51" s="12">
        <v>3</v>
      </c>
      <c r="J51" s="8"/>
    </row>
    <row r="52" s="1" customFormat="1" ht="33" customHeight="1" spans="1:10">
      <c r="A52" s="8"/>
      <c r="B52" s="20"/>
      <c r="C52" s="16" t="s">
        <v>127</v>
      </c>
      <c r="D52" s="8" t="s">
        <v>137</v>
      </c>
      <c r="E52" s="17" t="s">
        <v>138</v>
      </c>
      <c r="F52" s="18"/>
      <c r="G52" s="19" t="s">
        <v>139</v>
      </c>
      <c r="H52" s="12">
        <v>3</v>
      </c>
      <c r="I52" s="12">
        <v>3</v>
      </c>
      <c r="J52" s="8"/>
    </row>
    <row r="53" s="1" customFormat="1" ht="33" customHeight="1" spans="1:10">
      <c r="A53" s="8"/>
      <c r="B53" s="20"/>
      <c r="C53" s="16" t="s">
        <v>127</v>
      </c>
      <c r="D53" s="8" t="s">
        <v>140</v>
      </c>
      <c r="E53" s="17" t="s">
        <v>141</v>
      </c>
      <c r="F53" s="18"/>
      <c r="G53" s="19" t="s">
        <v>142</v>
      </c>
      <c r="H53" s="12">
        <v>3</v>
      </c>
      <c r="I53" s="12">
        <v>3</v>
      </c>
      <c r="J53" s="8"/>
    </row>
    <row r="54" s="1" customFormat="1" ht="42" customHeight="1" spans="1:10">
      <c r="A54" s="8"/>
      <c r="B54" s="20"/>
      <c r="C54" s="16" t="s">
        <v>143</v>
      </c>
      <c r="D54" s="8" t="s">
        <v>144</v>
      </c>
      <c r="E54" s="17" t="s">
        <v>145</v>
      </c>
      <c r="F54" s="18"/>
      <c r="G54" s="19" t="s">
        <v>146</v>
      </c>
      <c r="H54" s="12">
        <v>10</v>
      </c>
      <c r="I54" s="12">
        <v>10</v>
      </c>
      <c r="J54" s="8"/>
    </row>
    <row r="55" s="1" customFormat="1" ht="72" spans="1:10">
      <c r="A55" s="8"/>
      <c r="B55" s="16" t="s">
        <v>147</v>
      </c>
      <c r="C55" s="16" t="s">
        <v>148</v>
      </c>
      <c r="D55" s="8" t="s">
        <v>149</v>
      </c>
      <c r="E55" s="17" t="s">
        <v>150</v>
      </c>
      <c r="F55" s="18"/>
      <c r="G55" s="19" t="s">
        <v>151</v>
      </c>
      <c r="H55" s="12">
        <v>10</v>
      </c>
      <c r="I55" s="12">
        <v>9</v>
      </c>
      <c r="J55" s="8" t="s">
        <v>152</v>
      </c>
    </row>
    <row r="56" s="1" customFormat="1" ht="27" customHeight="1" spans="1:10">
      <c r="A56" s="21" t="s">
        <v>153</v>
      </c>
      <c r="B56" s="22"/>
      <c r="C56" s="22"/>
      <c r="D56" s="22"/>
      <c r="E56" s="22"/>
      <c r="F56" s="22"/>
      <c r="G56" s="23"/>
      <c r="H56" s="12">
        <f>SUM(H13:H55)+H6</f>
        <v>100</v>
      </c>
      <c r="I56" s="33">
        <f>SUM(I13:I55)+J6</f>
        <v>97.9882767795336</v>
      </c>
      <c r="J56" s="34"/>
    </row>
    <row r="57" s="1" customFormat="1" ht="123" customHeight="1" spans="1:10">
      <c r="A57" s="13" t="s">
        <v>154</v>
      </c>
      <c r="B57" s="24"/>
      <c r="C57" s="24"/>
      <c r="D57" s="24"/>
      <c r="E57" s="24"/>
      <c r="F57" s="24"/>
      <c r="G57" s="24"/>
      <c r="H57" s="24"/>
      <c r="I57" s="24"/>
      <c r="J57" s="24"/>
    </row>
    <row r="58" ht="14.25" customHeight="1" spans="1:10">
      <c r="A58" s="25"/>
      <c r="B58" s="26"/>
      <c r="C58" s="26"/>
      <c r="D58" s="26"/>
      <c r="E58" s="26"/>
      <c r="F58" s="26"/>
      <c r="G58" s="26"/>
      <c r="H58" s="26"/>
      <c r="I58" s="26"/>
      <c r="J58" s="26"/>
    </row>
    <row r="60" ht="17.4" spans="7:7">
      <c r="G60" s="27"/>
    </row>
  </sheetData>
  <mergeCells count="65">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 ref="E48:F48"/>
    <mergeCell ref="E49:F49"/>
    <mergeCell ref="E50:F50"/>
    <mergeCell ref="E51:F51"/>
    <mergeCell ref="E52:F52"/>
    <mergeCell ref="E53:F53"/>
    <mergeCell ref="E54:F54"/>
    <mergeCell ref="E55:F55"/>
    <mergeCell ref="A56:G56"/>
    <mergeCell ref="A57:J57"/>
    <mergeCell ref="A58:J58"/>
    <mergeCell ref="A10:A11"/>
    <mergeCell ref="A12:A55"/>
    <mergeCell ref="B13:B41"/>
    <mergeCell ref="B42:B47"/>
    <mergeCell ref="B48:B54"/>
    <mergeCell ref="K42:K47"/>
    <mergeCell ref="A5:C9"/>
  </mergeCells>
  <pageMargins left="0.75" right="0.75" top="1" bottom="1" header="0.51" footer="0.51"/>
  <pageSetup paperSize="9" scale="47"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
  <sheetViews>
    <sheetView workbookViewId="0">
      <selection activeCell="A1" sqref="A1:A6"/>
    </sheetView>
  </sheetViews>
  <sheetFormatPr defaultColWidth="9" defaultRowHeight="15.6" outlineLevelRow="5"/>
  <cols>
    <col min="1" max="1" width="9.375"/>
  </cols>
  <sheetData>
    <row r="1" spans="1:1">
      <c r="A1">
        <v>302.8704</v>
      </c>
    </row>
    <row r="2" spans="1:1">
      <c r="A2">
        <v>29.7462</v>
      </c>
    </row>
    <row r="3" spans="1:1">
      <c r="A3">
        <v>27.042</v>
      </c>
    </row>
    <row r="4" spans="1:1">
      <c r="A4">
        <v>56.5067</v>
      </c>
    </row>
    <row r="5" spans="1:1">
      <c r="A5">
        <v>56.7882</v>
      </c>
    </row>
    <row r="6" spans="1:1">
      <c r="A6">
        <v>86.5344</v>
      </c>
    </row>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K</cp:lastModifiedBy>
  <cp:revision>1</cp:revision>
  <dcterms:created xsi:type="dcterms:W3CDTF">2018-03-22T20:59:00Z</dcterms:created>
  <cp:lastPrinted>2018-04-29T17:02:00Z</cp:lastPrinted>
  <dcterms:modified xsi:type="dcterms:W3CDTF">2025-08-20T07:19:35Z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425B9B4EC701440CB93E6B3D6728F7A3</vt:lpwstr>
  </property>
</Properties>
</file>